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'Лист1'!$A$1:$F$51</definedName>
  </definedNames>
  <calcPr fullCalcOnLoad="1"/>
</workbook>
</file>

<file path=xl/sharedStrings.xml><?xml version="1.0" encoding="utf-8"?>
<sst xmlns="http://schemas.openxmlformats.org/spreadsheetml/2006/main" count="88" uniqueCount="86">
  <si>
    <t xml:space="preserve">сельского поселения </t>
  </si>
  <si>
    <t xml:space="preserve">Калининского района </t>
  </si>
  <si>
    <t>( в тыс.руб.)</t>
  </si>
  <si>
    <t>№ п/п</t>
  </si>
  <si>
    <t>Код бюджетной классификации</t>
  </si>
  <si>
    <t xml:space="preserve">Наименование </t>
  </si>
  <si>
    <t>Всего расходов:</t>
  </si>
  <si>
    <t>в том числе:</t>
  </si>
  <si>
    <t>0100</t>
  </si>
  <si>
    <t>Общегосударственные вопросы</t>
  </si>
  <si>
    <t>0102</t>
  </si>
  <si>
    <t>Функционирование высшего должностного лица  органа местного самоуправления</t>
  </si>
  <si>
    <t>0103</t>
  </si>
  <si>
    <t>Функционирование законодательных (представительных) органов местного самоуправления</t>
  </si>
  <si>
    <t>0104</t>
  </si>
  <si>
    <t>Функционирование местных администраций</t>
  </si>
  <si>
    <t>0107</t>
  </si>
  <si>
    <t>0111</t>
  </si>
  <si>
    <t>Резервные фонды</t>
  </si>
  <si>
    <t>Другие общегосударственные вопросы</t>
  </si>
  <si>
    <t>0200</t>
  </si>
  <si>
    <t>Национальная оборона</t>
  </si>
  <si>
    <t>0203</t>
  </si>
  <si>
    <t>0300</t>
  </si>
  <si>
    <t>Национальная безопасность и правоохранительная деятельность</t>
  </si>
  <si>
    <t>0309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</si>
  <si>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</si>
  <si>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</si>
  <si>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</si>
  <si>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</si>
  <si>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</si>
  <si>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</si>
  <si>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0406</t>
  </si>
  <si>
    <t>0500</t>
  </si>
  <si>
    <t>Жилищно – 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</si>
  <si>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</si>
  <si>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</si>
  <si>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</si>
  <si>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</si>
  <si>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</si>
  <si>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</si>
  <si>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</si>
  <si>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</si>
  <si>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</si>
  <si>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</si>
  <si>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</si>
  <si>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0801</t>
  </si>
  <si>
    <t>Культура</t>
  </si>
  <si>
    <t>1000</t>
  </si>
  <si>
    <t>Социальная политика</t>
  </si>
  <si>
    <t>1001</t>
  </si>
  <si>
    <t>1003</t>
  </si>
  <si>
    <t>Начальник финансового отдела</t>
  </si>
  <si>
    <t>Е.В.Цыбуля</t>
  </si>
  <si>
    <t xml:space="preserve"> по разделам и подразделам  классификации расходов бюджетов </t>
  </si>
  <si>
    <t>Обеспечение проведение выборов и референдумов</t>
  </si>
  <si>
    <t>Обслуживание государственного и муниципального долга</t>
  </si>
  <si>
    <t>Мобилизационная подготовка</t>
  </si>
  <si>
    <t>Водные ресурсы</t>
  </si>
  <si>
    <t>Социальное обеспечение населения</t>
  </si>
  <si>
    <t>Сельское хозяйство и рыболовство</t>
  </si>
  <si>
    <t>0405</t>
  </si>
  <si>
    <t>Защита населения и территории от чрезвычайных ситуаций природного и техногенного характера, гражданская оборона</t>
  </si>
  <si>
    <t>Процент 
исполнения</t>
  </si>
  <si>
    <t>Пенсионное обеспечение</t>
  </si>
  <si>
    <t>Приложение №3</t>
  </si>
  <si>
    <t>администрации Калининского сельского поселения Калининского района</t>
  </si>
  <si>
    <t>к решению Совета Калининского</t>
  </si>
  <si>
    <t>0412</t>
  </si>
  <si>
    <t>Другие вопросы в области национальной экономики</t>
  </si>
  <si>
    <t>0113</t>
  </si>
  <si>
    <t>0804</t>
  </si>
  <si>
    <t>1102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</si>
  <si>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</si>
  <si>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</si>
  <si>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0409</t>
  </si>
  <si>
    <t>Дорожное хозяйство</t>
  </si>
  <si>
    <t>Культура, кинематография</t>
  </si>
  <si>
    <t xml:space="preserve">Другие вопросы в области культуры, кинематографии </t>
  </si>
  <si>
    <t>Физическая культура и спорт</t>
  </si>
  <si>
    <t>Массовый спорт</t>
  </si>
  <si>
    <t xml:space="preserve">Калининского  сельского поселения Калининского района </t>
  </si>
  <si>
    <t>Расходы бюджета Калининского сельского поселения  за  2015 г</t>
  </si>
  <si>
    <t>План на 2015 год</t>
  </si>
  <si>
    <t>Исполнено за 2015 год</t>
  </si>
  <si>
    <t>от 27.04.2016г № 101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</si>
</sst>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8">
    <font>
      <sz val="10"/>
      <name val="Arial"/>
      <family val="0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52" applyFont="1">
      <alignment/>
      <protection/>
    </xf>
    <xf numFmtId="0" fontId="2" fillId="0" borderId="0" xfId="52" applyFont="1" applyAlignment="1">
      <alignment horizontal="left"/>
      <protection/>
    </xf>
    <xf numFmtId="0" fontId="2" fillId="0" borderId="0" xfId="0" applyFont="1" applyAlignment="1">
      <alignment horizontal="right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52" applyFont="1" applyBorder="1" applyAlignment="1">
      <alignment horizontal="center" wrapText="1"/>
      <protection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2" xfId="52" applyFont="1" applyBorder="1" applyAlignment="1">
      <alignment wrapText="1"/>
      <protection/>
    </xf>
    <xf numFmtId="0" fontId="2" fillId="0" borderId="11" xfId="52" applyFont="1" applyBorder="1" applyAlignment="1">
      <alignment wrapText="1"/>
      <protection/>
    </xf>
    <xf numFmtId="0" fontId="2" fillId="0" borderId="11" xfId="0" applyFont="1" applyFill="1" applyBorder="1" applyAlignment="1">
      <alignment horizontal="center" wrapText="1"/>
    </xf>
    <xf numFmtId="180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33" borderId="11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justify" vertical="top" wrapText="1"/>
    </xf>
    <xf numFmtId="2" fontId="2" fillId="0" borderId="11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3 Доход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4.00390625" style="1" customWidth="1"/>
    <col min="2" max="2" width="7.57421875" style="1" customWidth="1"/>
    <col min="3" max="3" width="57.421875" style="1" customWidth="1"/>
    <col min="4" max="4" width="17.28125" style="1" customWidth="1"/>
    <col min="5" max="5" width="11.00390625" style="1" customWidth="1"/>
    <col min="6" max="6" width="12.140625" style="1" customWidth="1"/>
    <col min="7" max="16384" width="9.140625" style="1" customWidth="1"/>
  </cols>
  <sheetData>
    <row r="1" spans="2:4" ht="15">
      <c r="B1" s="2"/>
      <c r="D1" s="3" t="s">
        <v>65</v>
      </c>
    </row>
    <row r="2" spans="2:4" s="4" customFormat="1" ht="15.75">
      <c r="B2" s="5"/>
      <c r="D2" s="23" t="s">
        <v>67</v>
      </c>
    </row>
    <row r="3" spans="2:4" s="4" customFormat="1" ht="15.75">
      <c r="B3" s="5"/>
      <c r="D3" s="23" t="s">
        <v>0</v>
      </c>
    </row>
    <row r="4" spans="2:4" s="4" customFormat="1" ht="15.75">
      <c r="B4" s="5"/>
      <c r="D4" s="23" t="s">
        <v>1</v>
      </c>
    </row>
    <row r="5" s="4" customFormat="1" ht="17.25" customHeight="1">
      <c r="D5" s="3" t="s">
        <v>85</v>
      </c>
    </row>
    <row r="6" ht="3" customHeight="1">
      <c r="D6" s="6"/>
    </row>
    <row r="7" spans="1:2" ht="15">
      <c r="A7" s="7" t="s">
        <v>82</v>
      </c>
      <c r="B7" s="8"/>
    </row>
    <row r="8" ht="15">
      <c r="A8" s="2" t="s">
        <v>54</v>
      </c>
    </row>
    <row r="9" spans="1:6" ht="15" customHeight="1">
      <c r="A9" s="2" t="s">
        <v>81</v>
      </c>
      <c r="F9" s="8" t="s">
        <v>2</v>
      </c>
    </row>
    <row r="10" spans="1:6" ht="61.5" customHeight="1">
      <c r="A10" s="9" t="s">
        <v>3</v>
      </c>
      <c r="B10" s="9" t="s">
        <v>4</v>
      </c>
      <c r="C10" s="9" t="s">
        <v>5</v>
      </c>
      <c r="D10" s="10" t="s">
        <v>83</v>
      </c>
      <c r="E10" s="10" t="s">
        <v>84</v>
      </c>
      <c r="F10" s="10" t="s">
        <v>63</v>
      </c>
    </row>
    <row r="11" spans="1:6" ht="15">
      <c r="A11" s="11"/>
      <c r="B11" s="12"/>
      <c r="C11" s="13" t="s">
        <v>6</v>
      </c>
      <c r="D11" s="14"/>
      <c r="E11" s="15"/>
      <c r="F11" s="15"/>
    </row>
    <row r="12" spans="1:6" ht="15">
      <c r="A12" s="11"/>
      <c r="B12" s="16"/>
      <c r="C12" s="12" t="s">
        <v>7</v>
      </c>
      <c r="D12" s="17">
        <f>D13+D22+D24+D28+D33+D37+D39+D45+D42</f>
        <v>52621.8</v>
      </c>
      <c r="E12" s="17">
        <f>E13+E22+E24+E28+E33+E37+E39+E45+E42</f>
        <v>50878.799999999996</v>
      </c>
      <c r="F12" s="17">
        <f>E12*100/D12</f>
        <v>96.68768457179344</v>
      </c>
    </row>
    <row r="13" spans="1:6" ht="15">
      <c r="A13" s="11">
        <v>1</v>
      </c>
      <c r="B13" s="18" t="s">
        <v>8</v>
      </c>
      <c r="C13" s="13" t="s">
        <v>9</v>
      </c>
      <c r="D13" s="17">
        <f>D14+D15+D16+D21+D20+D18+D17+D19</f>
        <v>10137.4</v>
      </c>
      <c r="E13" s="17">
        <f>E14+E15+E16+E21+E20+E18+E17+E19</f>
        <v>10033.4</v>
      </c>
      <c r="F13" s="17">
        <f aca="true" t="shared" si="0" ref="F13:F44">E13*100/D13</f>
        <v>98.9740959220313</v>
      </c>
    </row>
    <row r="14" spans="1:6" ht="30">
      <c r="A14" s="11"/>
      <c r="B14" s="18" t="s">
        <v>10</v>
      </c>
      <c r="C14" s="19" t="s">
        <v>11</v>
      </c>
      <c r="D14" s="17">
        <v>793.2</v>
      </c>
      <c r="E14" s="17">
        <v>793.2</v>
      </c>
      <c r="F14" s="17">
        <f t="shared" si="0"/>
        <v>100</v>
      </c>
    </row>
    <row r="15" spans="1:6" ht="27.75" customHeight="1">
      <c r="A15" s="11"/>
      <c r="B15" s="18" t="s">
        <v>12</v>
      </c>
      <c r="C15" s="19" t="s">
        <v>13</v>
      </c>
      <c r="D15" s="17">
        <v>157.4</v>
      </c>
      <c r="E15" s="17">
        <v>157.4</v>
      </c>
      <c r="F15" s="17">
        <f t="shared" si="0"/>
        <v>100</v>
      </c>
    </row>
    <row r="16" spans="1:6" ht="21" customHeight="1">
      <c r="A16" s="11"/>
      <c r="B16" s="18" t="s">
        <v>14</v>
      </c>
      <c r="C16" s="19" t="s">
        <v>15</v>
      </c>
      <c r="D16" s="17">
        <v>5441.7</v>
      </c>
      <c r="E16" s="17">
        <v>5441.5</v>
      </c>
      <c r="F16" s="17">
        <f t="shared" si="0"/>
        <v>99.99632467794991</v>
      </c>
    </row>
    <row r="17" spans="1:6" ht="21" customHeight="1" hidden="1">
      <c r="A17" s="11"/>
      <c r="B17" s="18" t="s">
        <v>16</v>
      </c>
      <c r="C17" s="19" t="s">
        <v>55</v>
      </c>
      <c r="D17" s="17"/>
      <c r="E17" s="17"/>
      <c r="F17" s="17" t="e">
        <f t="shared" si="0"/>
        <v>#DIV/0!</v>
      </c>
    </row>
    <row r="18" spans="1:6" ht="25.5" customHeight="1" hidden="1">
      <c r="A18" s="11"/>
      <c r="B18" s="18" t="s">
        <v>17</v>
      </c>
      <c r="C18" s="13" t="s">
        <v>56</v>
      </c>
      <c r="D18" s="17"/>
      <c r="E18" s="17"/>
      <c r="F18" s="17" t="e">
        <f t="shared" si="0"/>
        <v>#DIV/0!</v>
      </c>
    </row>
    <row r="19" spans="1:6" ht="43.5" customHeight="1">
      <c r="A19" s="11"/>
      <c r="B19" s="18" t="s">
        <v>73</v>
      </c>
      <c r="C19" s="13" t="s">
        <v>74</v>
      </c>
      <c r="D19" s="17">
        <v>246.9</v>
      </c>
      <c r="E19" s="17">
        <v>246.9</v>
      </c>
      <c r="F19" s="17">
        <f t="shared" si="0"/>
        <v>100</v>
      </c>
    </row>
    <row r="20" spans="1:6" ht="15">
      <c r="A20" s="11"/>
      <c r="B20" s="18" t="s">
        <v>17</v>
      </c>
      <c r="C20" s="19" t="s">
        <v>18</v>
      </c>
      <c r="D20" s="17">
        <v>100</v>
      </c>
      <c r="E20" s="1">
        <v>0</v>
      </c>
      <c r="F20" s="17">
        <f t="shared" si="0"/>
        <v>0</v>
      </c>
    </row>
    <row r="21" spans="1:6" ht="15">
      <c r="A21" s="11"/>
      <c r="B21" s="18" t="s">
        <v>70</v>
      </c>
      <c r="C21" s="13" t="s">
        <v>19</v>
      </c>
      <c r="D21" s="17">
        <v>3398.2</v>
      </c>
      <c r="E21" s="17">
        <v>3394.4</v>
      </c>
      <c r="F21" s="17">
        <f t="shared" si="0"/>
        <v>99.88817609322584</v>
      </c>
    </row>
    <row r="22" spans="1:6" ht="15">
      <c r="A22" s="11">
        <v>2</v>
      </c>
      <c r="B22" s="18" t="s">
        <v>20</v>
      </c>
      <c r="C22" s="13" t="s">
        <v>21</v>
      </c>
      <c r="D22" s="17">
        <f>D23</f>
        <v>545.4</v>
      </c>
      <c r="E22" s="17">
        <f>E23</f>
        <v>545.4</v>
      </c>
      <c r="F22" s="17">
        <f t="shared" si="0"/>
        <v>100</v>
      </c>
    </row>
    <row r="23" spans="1:6" ht="15">
      <c r="A23" s="11"/>
      <c r="B23" s="18" t="s">
        <v>22</v>
      </c>
      <c r="C23" s="13" t="s">
        <v>57</v>
      </c>
      <c r="D23" s="17">
        <v>545.4</v>
      </c>
      <c r="E23" s="17">
        <v>545.4</v>
      </c>
      <c r="F23" s="17">
        <f t="shared" si="0"/>
        <v>100</v>
      </c>
    </row>
    <row r="24" spans="1:6" ht="30">
      <c r="A24" s="11">
        <v>3</v>
      </c>
      <c r="B24" s="18" t="s">
        <v>23</v>
      </c>
      <c r="C24" s="13" t="s">
        <v>24</v>
      </c>
      <c r="D24" s="17">
        <f>D25+D26+D27</f>
        <v>1372.6000000000001</v>
      </c>
      <c r="E24" s="17">
        <f>E25+E26+E27</f>
        <v>1372.6000000000001</v>
      </c>
      <c r="F24" s="17">
        <f t="shared" si="0"/>
        <v>99.99999999999999</v>
      </c>
    </row>
    <row r="25" spans="1:6" ht="30.75" customHeight="1">
      <c r="A25" s="11"/>
      <c r="B25" s="18" t="s">
        <v>25</v>
      </c>
      <c r="C25" s="13" t="s">
        <v>62</v>
      </c>
      <c r="D25" s="17">
        <v>1354.7</v>
      </c>
      <c r="E25" s="17">
        <v>1354.7</v>
      </c>
      <c r="F25" s="17">
        <f t="shared" si="0"/>
        <v>100</v>
      </c>
    </row>
    <row r="26" spans="1:6" ht="21.75" customHeight="1">
      <c r="A26" s="11"/>
      <c r="B26" s="18" t="s">
        <v>26</v>
      </c>
      <c r="C26" s="20" t="s">
        <v>27</v>
      </c>
      <c r="D26" s="17">
        <v>11.7</v>
      </c>
      <c r="E26" s="17">
        <v>11.7</v>
      </c>
      <c r="F26" s="17">
        <f t="shared" si="0"/>
        <v>100</v>
      </c>
    </row>
    <row r="27" spans="1:6" ht="30.75" customHeight="1">
      <c r="A27" s="11"/>
      <c r="B27" s="18" t="s">
        <v>28</v>
      </c>
      <c r="C27" s="13" t="s">
        <v>29</v>
      </c>
      <c r="D27" s="17">
        <v>6.2</v>
      </c>
      <c r="E27" s="17">
        <v>6.2</v>
      </c>
      <c r="F27" s="17">
        <f t="shared" si="0"/>
        <v>100</v>
      </c>
    </row>
    <row r="28" spans="1:6" ht="15">
      <c r="A28" s="11">
        <v>4</v>
      </c>
      <c r="B28" s="18" t="s">
        <v>30</v>
      </c>
      <c r="C28" s="13" t="s">
        <v>31</v>
      </c>
      <c r="D28" s="17">
        <f>D30+D32+D29+D31</f>
        <v>10688</v>
      </c>
      <c r="E28" s="17">
        <f>E30+E32+E29+E31</f>
        <v>10578.7</v>
      </c>
      <c r="F28" s="17">
        <f t="shared" si="0"/>
        <v>98.97735778443113</v>
      </c>
    </row>
    <row r="29" spans="1:6" ht="15" hidden="1">
      <c r="A29" s="11"/>
      <c r="B29" s="18" t="s">
        <v>61</v>
      </c>
      <c r="C29" s="13" t="s">
        <v>60</v>
      </c>
      <c r="D29" s="17"/>
      <c r="E29" s="17"/>
      <c r="F29" s="17" t="e">
        <f t="shared" si="0"/>
        <v>#DIV/0!</v>
      </c>
    </row>
    <row r="30" spans="1:6" ht="15">
      <c r="A30" s="11"/>
      <c r="B30" s="18" t="s">
        <v>32</v>
      </c>
      <c r="C30" s="13" t="s">
        <v>58</v>
      </c>
      <c r="D30" s="17">
        <v>14</v>
      </c>
      <c r="E30" s="17">
        <v>14</v>
      </c>
      <c r="F30" s="17">
        <f t="shared" si="0"/>
        <v>100</v>
      </c>
    </row>
    <row r="31" spans="1:6" ht="15">
      <c r="A31" s="11"/>
      <c r="B31" s="18" t="s">
        <v>75</v>
      </c>
      <c r="C31" s="13" t="s">
        <v>76</v>
      </c>
      <c r="D31" s="17">
        <v>9913.9</v>
      </c>
      <c r="E31" s="17">
        <v>9804.6</v>
      </c>
      <c r="F31" s="17">
        <f t="shared" si="0"/>
        <v>98.8975075399187</v>
      </c>
    </row>
    <row r="32" spans="1:6" ht="15">
      <c r="A32" s="11"/>
      <c r="B32" s="18" t="s">
        <v>68</v>
      </c>
      <c r="C32" s="19" t="s">
        <v>69</v>
      </c>
      <c r="D32" s="17">
        <v>760.1</v>
      </c>
      <c r="E32" s="17">
        <v>760.1</v>
      </c>
      <c r="F32" s="17">
        <f t="shared" si="0"/>
        <v>100</v>
      </c>
    </row>
    <row r="33" spans="1:6" ht="15">
      <c r="A33" s="11">
        <v>5</v>
      </c>
      <c r="B33" s="18" t="s">
        <v>33</v>
      </c>
      <c r="C33" s="13" t="s">
        <v>34</v>
      </c>
      <c r="D33" s="17">
        <f>D34+D36+D35</f>
        <v>10988.9</v>
      </c>
      <c r="E33" s="17">
        <f>E34+E36+E35</f>
        <v>9460.599999999999</v>
      </c>
      <c r="F33" s="17">
        <f t="shared" si="0"/>
        <v>86.09232953252827</v>
      </c>
    </row>
    <row r="34" spans="1:6" ht="19.5" customHeight="1">
      <c r="A34" s="11"/>
      <c r="B34" s="18" t="s">
        <v>35</v>
      </c>
      <c r="C34" s="13" t="s">
        <v>36</v>
      </c>
      <c r="D34" s="17">
        <v>1622.4</v>
      </c>
      <c r="E34" s="17">
        <v>102.4</v>
      </c>
      <c r="F34" s="17">
        <f t="shared" si="0"/>
        <v>6.3116370808678495</v>
      </c>
    </row>
    <row r="35" spans="1:6" ht="15">
      <c r="A35" s="11"/>
      <c r="B35" s="18" t="s">
        <v>37</v>
      </c>
      <c r="C35" s="13" t="s">
        <v>38</v>
      </c>
      <c r="D35" s="17">
        <v>790.4</v>
      </c>
      <c r="E35" s="17">
        <v>790.4</v>
      </c>
      <c r="F35" s="17">
        <f t="shared" si="0"/>
        <v>100</v>
      </c>
    </row>
    <row r="36" spans="1:6" ht="15">
      <c r="A36" s="11"/>
      <c r="B36" s="18" t="s">
        <v>39</v>
      </c>
      <c r="C36" s="13" t="s">
        <v>40</v>
      </c>
      <c r="D36" s="17">
        <v>8576.1</v>
      </c>
      <c r="E36" s="17">
        <v>8567.8</v>
      </c>
      <c r="F36" s="17">
        <f t="shared" si="0"/>
        <v>99.90321941208707</v>
      </c>
    </row>
    <row r="37" spans="1:6" ht="15">
      <c r="A37" s="11">
        <v>6</v>
      </c>
      <c r="B37" s="18" t="s">
        <v>41</v>
      </c>
      <c r="C37" s="13" t="s">
        <v>42</v>
      </c>
      <c r="D37" s="17">
        <f>D38</f>
        <v>166.6</v>
      </c>
      <c r="E37" s="17">
        <f>E38</f>
        <v>166.6</v>
      </c>
      <c r="F37" s="17">
        <f t="shared" si="0"/>
        <v>100</v>
      </c>
    </row>
    <row r="38" spans="1:6" ht="16.5" customHeight="1">
      <c r="A38" s="11"/>
      <c r="B38" s="18" t="s">
        <v>43</v>
      </c>
      <c r="C38" s="13" t="s">
        <v>44</v>
      </c>
      <c r="D38" s="17">
        <v>166.6</v>
      </c>
      <c r="E38" s="17">
        <v>166.6</v>
      </c>
      <c r="F38" s="17">
        <f t="shared" si="0"/>
        <v>100</v>
      </c>
    </row>
    <row r="39" spans="1:6" ht="25.5" customHeight="1">
      <c r="A39" s="11">
        <v>7</v>
      </c>
      <c r="B39" s="18" t="s">
        <v>45</v>
      </c>
      <c r="C39" s="24" t="s">
        <v>77</v>
      </c>
      <c r="D39" s="17">
        <f>D40+D41</f>
        <v>17494.5</v>
      </c>
      <c r="E39" s="17">
        <f>E40+E41</f>
        <v>17493.100000000002</v>
      </c>
      <c r="F39" s="17">
        <f t="shared" si="0"/>
        <v>99.99199748492384</v>
      </c>
    </row>
    <row r="40" spans="1:6" ht="15">
      <c r="A40" s="11"/>
      <c r="B40" s="18" t="s">
        <v>46</v>
      </c>
      <c r="C40" s="13" t="s">
        <v>47</v>
      </c>
      <c r="D40" s="17">
        <v>16656.3</v>
      </c>
      <c r="E40" s="17">
        <v>16654.9</v>
      </c>
      <c r="F40" s="26">
        <f>E40*100/D40</f>
        <v>99.99159477194817</v>
      </c>
    </row>
    <row r="41" spans="1:6" ht="20.25" customHeight="1">
      <c r="A41" s="11"/>
      <c r="B41" s="18" t="s">
        <v>71</v>
      </c>
      <c r="C41" s="25" t="s">
        <v>78</v>
      </c>
      <c r="D41" s="17">
        <v>838.2</v>
      </c>
      <c r="E41" s="17">
        <v>838.2</v>
      </c>
      <c r="F41" s="17">
        <f t="shared" si="0"/>
        <v>100</v>
      </c>
    </row>
    <row r="42" spans="1:6" ht="15">
      <c r="A42" s="11">
        <v>8</v>
      </c>
      <c r="B42" s="18" t="s">
        <v>48</v>
      </c>
      <c r="C42" s="13" t="s">
        <v>49</v>
      </c>
      <c r="D42" s="17">
        <f>D43+D44</f>
        <v>77.1</v>
      </c>
      <c r="E42" s="17">
        <f>E43+E44</f>
        <v>77.1</v>
      </c>
      <c r="F42" s="17">
        <f t="shared" si="0"/>
        <v>100</v>
      </c>
    </row>
    <row r="43" spans="1:6" ht="17.25" customHeight="1">
      <c r="A43" s="11"/>
      <c r="B43" s="21" t="s">
        <v>50</v>
      </c>
      <c r="C43" s="19" t="s">
        <v>64</v>
      </c>
      <c r="D43" s="17">
        <v>65</v>
      </c>
      <c r="E43" s="17">
        <v>65</v>
      </c>
      <c r="F43" s="17">
        <f t="shared" si="0"/>
        <v>100</v>
      </c>
    </row>
    <row r="44" spans="1:6" ht="15">
      <c r="A44" s="11"/>
      <c r="B44" s="18" t="s">
        <v>51</v>
      </c>
      <c r="C44" s="13" t="s">
        <v>59</v>
      </c>
      <c r="D44" s="17">
        <v>12.1</v>
      </c>
      <c r="E44" s="17">
        <v>12.1</v>
      </c>
      <c r="F44" s="17">
        <f t="shared" si="0"/>
        <v>100</v>
      </c>
    </row>
    <row r="45" spans="1:6" ht="15">
      <c r="A45" s="11">
        <v>9</v>
      </c>
      <c r="B45" s="18" t="s">
        <v>72</v>
      </c>
      <c r="C45" s="25" t="s">
        <v>79</v>
      </c>
      <c r="D45" s="17">
        <f>D46</f>
        <v>1151.3</v>
      </c>
      <c r="E45" s="17">
        <f>E46</f>
        <v>1151.3</v>
      </c>
      <c r="F45" s="17">
        <f>E45*100/D45</f>
        <v>100</v>
      </c>
    </row>
    <row r="46" spans="1:6" ht="15">
      <c r="A46" s="11"/>
      <c r="B46" s="18" t="s">
        <v>72</v>
      </c>
      <c r="C46" s="25" t="s">
        <v>80</v>
      </c>
      <c r="D46" s="17">
        <v>1151.3</v>
      </c>
      <c r="E46" s="17">
        <v>1151.3</v>
      </c>
      <c r="F46" s="17">
        <f>E46*100/D46</f>
        <v>100</v>
      </c>
    </row>
    <row r="47" ht="16.5" customHeight="1"/>
    <row r="48" ht="15">
      <c r="B48" s="1" t="s">
        <v>52</v>
      </c>
    </row>
    <row r="49" spans="2:5" ht="15">
      <c r="B49" s="1" t="s">
        <v>66</v>
      </c>
      <c r="E49" s="1" t="s">
        <v>53</v>
      </c>
    </row>
    <row r="50" ht="15" hidden="1"/>
    <row r="51" ht="15" hidden="1">
      <c r="C51" s="22"/>
    </row>
  </sheetData>
  <sheetProtection/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2016-03-14T11:39:37Z</cp:lastPrinted>
  <dcterms:created xsi:type="dcterms:W3CDTF">1996-10-08T23:32:33Z</dcterms:created>
  <dcterms:modified xsi:type="dcterms:W3CDTF">2016-04-28T12:09:43Z</dcterms:modified>
  <cp:category/>
  <cp:version/>
  <cp:contentType/>
  <cp:contentStatus/>
</cp:coreProperties>
</file>