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'Лист2'!$A$1:$C$51</definedName>
  </definedNames>
  <calcPr fullCalcOnLoad="1"/>
</workbook>
</file>

<file path=xl/sharedStrings.xml><?xml version="1.0" encoding="utf-8"?>
<sst xmlns="http://schemas.openxmlformats.org/spreadsheetml/2006/main" count="76" uniqueCount="75">
  <si>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</si>
  <si>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</si>
  <si>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</si>
  <si>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</si>
  <si>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</si>
  <si>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</si>
  <si>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</si>
  <si>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</si>
  <si>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</si>
  <si>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</si>
  <si>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</si>
  <si>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</si>
  <si>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1 06 06000 00 0000 110</t>
  </si>
  <si>
    <t>Земельный налог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</si>
  <si>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</si>
  <si>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</si>
  <si>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</si>
  <si>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</si>
  <si>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</si>
  <si>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</si>
  <si>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</si>
  <si>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</si>
  <si>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</si>
  <si>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</si>
  <si>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</si>
  <si>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</si>
  <si>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1 11 05035 10 0000 120</t>
  </si>
  <si>
    <t>Налоговые и неналоговые доходы</t>
  </si>
  <si>
    <t>Всего, доходы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</si>
  <si>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</si>
  <si>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</si>
  <si>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</si>
  <si>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</si>
  <si>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</si>
  <si>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</si>
  <si>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</si>
  <si>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</si>
  <si>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</si>
  <si>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</si>
  <si>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</si>
  <si>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</si>
  <si>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>Приложение №1</t>
  </si>
  <si>
    <t>1 13 01995 10 0000 130</t>
  </si>
  <si>
    <t>2 02 25555 10 0000 150</t>
  </si>
  <si>
    <t>Субсидии бюджетам на реализацию программ формирования современной городской среды</t>
  </si>
  <si>
    <t>Калининского района на 2023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</si>
  <si>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2023 год </t>
  </si>
  <si>
    <t>2 02 29999 10 0000 150</t>
  </si>
  <si>
    <t>2 02 20000 00 0000 150</t>
  </si>
  <si>
    <t>2 02 49999 10 0000 150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</si>
  <si>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</si>
  <si>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</si>
  <si>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доходы от оказания платных услуг (работ) получателями средств бюджетов сельских поселений</t>
  </si>
  <si>
    <t>Субсидии бюджетам бюджетной системы Российской Федерации (межбюджетные субсидии)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</si>
  <si>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</si>
  <si>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</si>
  <si>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</si>
  <si>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</si>
  <si>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</si>
  <si>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</si>
  <si>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</si>
  <si>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</si>
  <si>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</si>
  <si>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</si>
  <si>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от 20.10.2023 г.  №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</si>
  <si>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</si>
  <si>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1 11 07015 10 0000 120</t>
  </si>
  <si>
    <t>1 13 02995 10 0000 130</t>
  </si>
  <si>
    <t>Прочие доходы от компенсации затрат бюджетов сельских поселений</t>
  </si>
  <si>
    <t xml:space="preserve">1 16 00000 00 0000 140
</t>
  </si>
  <si>
    <t>Прочие неналоговые доходы бюджетов сельских поселений</t>
  </si>
  <si>
    <t>1 17 05050 10 0000 180</t>
  </si>
  <si>
    <t>Прочие безвозмездные поступления</t>
  </si>
  <si>
    <t>2 07 05000 10 0000 150</t>
  </si>
  <si>
    <t>2 07 00000 00 0000 150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</si>
</sst>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0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0.39998000860214233"/>
      <name val="Arial Cyr"/>
      <family val="0"/>
    </font>
    <font>
      <sz val="10"/>
      <color theme="4" tint="0.39998000860214233"/>
      <name val="Arial"/>
      <family val="2"/>
    </font>
    <font>
      <b/>
      <sz val="10"/>
      <color theme="4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188" fontId="0" fillId="0" borderId="0" xfId="0" applyNumberFormat="1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3">
      <selection activeCell="F30" sqref="F30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5" width="8.8515625" style="46" customWidth="1"/>
  </cols>
  <sheetData>
    <row r="1" spans="2:5" s="31" customFormat="1" ht="15">
      <c r="B1" s="32"/>
      <c r="C1" s="33" t="s">
        <v>29</v>
      </c>
      <c r="D1" s="45"/>
      <c r="E1" s="45"/>
    </row>
    <row r="2" spans="2:5" s="31" customFormat="1" ht="15">
      <c r="B2" s="32"/>
      <c r="C2" s="33" t="s">
        <v>0</v>
      </c>
      <c r="D2" s="45"/>
      <c r="E2" s="45"/>
    </row>
    <row r="3" spans="2:5" s="31" customFormat="1" ht="15">
      <c r="B3" s="32"/>
      <c r="C3" s="33" t="s">
        <v>30</v>
      </c>
      <c r="D3" s="45"/>
      <c r="E3" s="45"/>
    </row>
    <row r="4" spans="2:5" s="31" customFormat="1" ht="15">
      <c r="B4" s="32"/>
      <c r="C4" s="33" t="s">
        <v>31</v>
      </c>
      <c r="D4" s="45"/>
      <c r="E4" s="45"/>
    </row>
    <row r="5" spans="2:5" s="31" customFormat="1" ht="15">
      <c r="B5" s="32"/>
      <c r="C5" s="33" t="s">
        <v>64</v>
      </c>
      <c r="D5" s="45"/>
      <c r="E5" s="45"/>
    </row>
    <row r="6" spans="1:3" ht="15">
      <c r="A6" s="2"/>
      <c r="B6" s="38" t="s">
        <v>41</v>
      </c>
      <c r="C6" s="39"/>
    </row>
    <row r="7" spans="1:3" ht="15">
      <c r="A7" s="2"/>
      <c r="B7" s="38" t="s">
        <v>0</v>
      </c>
      <c r="C7" s="39"/>
    </row>
    <row r="8" spans="1:3" ht="15">
      <c r="A8" s="2"/>
      <c r="B8" s="38" t="s">
        <v>1</v>
      </c>
      <c r="C8" s="39"/>
    </row>
    <row r="9" spans="1:3" ht="15">
      <c r="A9" s="2"/>
      <c r="B9" s="38" t="s">
        <v>21</v>
      </c>
      <c r="C9" s="39"/>
    </row>
    <row r="10" spans="1:3" ht="15">
      <c r="A10" s="1"/>
      <c r="B10" s="38" t="s">
        <v>45</v>
      </c>
      <c r="C10" s="39"/>
    </row>
    <row r="11" spans="1:3" ht="8.25" customHeight="1" hidden="1">
      <c r="A11" s="1"/>
      <c r="B11" s="38"/>
      <c r="C11" s="40"/>
    </row>
    <row r="12" spans="1:3" ht="10.5" customHeight="1" hidden="1">
      <c r="A12" s="1"/>
      <c r="B12" s="38"/>
      <c r="C12" s="40"/>
    </row>
    <row r="13" spans="1:3" ht="15.75" customHeight="1" hidden="1">
      <c r="A13" s="4"/>
      <c r="B13" s="4"/>
      <c r="C13" s="3"/>
    </row>
    <row r="14" spans="1:3" ht="42.75" customHeight="1">
      <c r="A14" s="41" t="s">
        <v>46</v>
      </c>
      <c r="B14" s="41"/>
      <c r="C14" s="42"/>
    </row>
    <row r="15" spans="1:3" ht="12.75" customHeight="1">
      <c r="A15" s="2"/>
      <c r="B15" s="1"/>
      <c r="C15" s="5" t="s">
        <v>2</v>
      </c>
    </row>
    <row r="16" spans="1:5" s="7" customFormat="1" ht="12.75">
      <c r="A16" s="43" t="s">
        <v>3</v>
      </c>
      <c r="B16" s="43" t="s">
        <v>4</v>
      </c>
      <c r="C16" s="44" t="s">
        <v>5</v>
      </c>
      <c r="D16" s="46"/>
      <c r="E16" s="46"/>
    </row>
    <row r="17" spans="1:5" s="7" customFormat="1" ht="12.75">
      <c r="A17" s="43"/>
      <c r="B17" s="43"/>
      <c r="C17" s="44"/>
      <c r="D17" s="46"/>
      <c r="E17" s="46"/>
    </row>
    <row r="18" spans="2:7" s="7" customFormat="1" ht="15" customHeight="1">
      <c r="B18" s="9" t="s">
        <v>28</v>
      </c>
      <c r="C18" s="10">
        <f>C19+C33</f>
        <v>135500</v>
      </c>
      <c r="D18" s="46"/>
      <c r="E18" s="46"/>
      <c r="G18" s="37"/>
    </row>
    <row r="19" spans="1:6" s="7" customFormat="1" ht="16.5" customHeight="1">
      <c r="A19" s="8" t="s">
        <v>6</v>
      </c>
      <c r="B19" s="9" t="s">
        <v>27</v>
      </c>
      <c r="C19" s="10">
        <f>C20+C22+C23+C24+C25+C27+C28+C21+C30+C26+C31+C32+C29</f>
        <v>57918.7</v>
      </c>
      <c r="D19" s="46"/>
      <c r="E19" s="46"/>
      <c r="F19" s="37"/>
    </row>
    <row r="20" spans="1:5" s="7" customFormat="1" ht="15" customHeight="1">
      <c r="A20" s="11" t="s">
        <v>7</v>
      </c>
      <c r="B20" s="12" t="s">
        <v>8</v>
      </c>
      <c r="C20" s="13">
        <v>26000</v>
      </c>
      <c r="D20" s="46"/>
      <c r="E20" s="46"/>
    </row>
    <row r="21" spans="1:5" s="7" customFormat="1" ht="31.5" customHeight="1">
      <c r="A21" s="11" t="s">
        <v>51</v>
      </c>
      <c r="B21" s="30" t="s">
        <v>50</v>
      </c>
      <c r="C21" s="13">
        <v>6459.1</v>
      </c>
      <c r="D21" s="46"/>
      <c r="E21" s="46"/>
    </row>
    <row r="22" spans="1:5" s="7" customFormat="1" ht="18" customHeight="1">
      <c r="A22" s="11" t="s">
        <v>9</v>
      </c>
      <c r="B22" s="12" t="s">
        <v>10</v>
      </c>
      <c r="C22" s="13">
        <f>5400+58.8</f>
        <v>5458.8</v>
      </c>
      <c r="D22" s="46"/>
      <c r="E22" s="46"/>
    </row>
    <row r="23" spans="1:5" s="7" customFormat="1" ht="40.5" customHeight="1">
      <c r="A23" s="11" t="s">
        <v>11</v>
      </c>
      <c r="B23" s="14" t="s">
        <v>61</v>
      </c>
      <c r="C23" s="13">
        <v>7900</v>
      </c>
      <c r="D23" s="46"/>
      <c r="E23" s="46"/>
    </row>
    <row r="24" spans="1:5" s="7" customFormat="1" ht="19.5" customHeight="1">
      <c r="A24" s="11" t="s">
        <v>12</v>
      </c>
      <c r="B24" s="14" t="s">
        <v>13</v>
      </c>
      <c r="C24" s="15">
        <v>10407</v>
      </c>
      <c r="D24" s="46"/>
      <c r="E24" s="46"/>
    </row>
    <row r="25" spans="1:5" s="7" customFormat="1" ht="54" customHeight="1">
      <c r="A25" s="11" t="s">
        <v>26</v>
      </c>
      <c r="B25" s="14" t="s">
        <v>60</v>
      </c>
      <c r="C25" s="13">
        <v>213</v>
      </c>
      <c r="D25" s="46"/>
      <c r="E25" s="46"/>
    </row>
    <row r="26" spans="1:5" s="7" customFormat="1" ht="54" customHeight="1">
      <c r="A26" s="11" t="s">
        <v>66</v>
      </c>
      <c r="B26" s="14" t="s">
        <v>65</v>
      </c>
      <c r="C26" s="13">
        <v>15</v>
      </c>
      <c r="D26" s="46">
        <v>15</v>
      </c>
      <c r="E26" s="46"/>
    </row>
    <row r="27" spans="1:5" s="7" customFormat="1" ht="39.75" customHeight="1">
      <c r="A27" s="11" t="s">
        <v>40</v>
      </c>
      <c r="B27" s="14" t="s">
        <v>59</v>
      </c>
      <c r="C27" s="34">
        <f>16-5</f>
        <v>11</v>
      </c>
      <c r="D27" s="46">
        <v>-5</v>
      </c>
      <c r="E27" s="46"/>
    </row>
    <row r="28" spans="1:5" s="7" customFormat="1" ht="30" customHeight="1">
      <c r="A28" s="11" t="s">
        <v>42</v>
      </c>
      <c r="B28" s="14" t="s">
        <v>52</v>
      </c>
      <c r="C28" s="16">
        <f>99+37</f>
        <v>136</v>
      </c>
      <c r="D28" s="46">
        <v>37</v>
      </c>
      <c r="E28" s="46"/>
    </row>
    <row r="29" spans="1:5" s="7" customFormat="1" ht="30" customHeight="1">
      <c r="A29" s="11" t="s">
        <v>67</v>
      </c>
      <c r="B29" s="14" t="s">
        <v>68</v>
      </c>
      <c r="C29" s="16">
        <v>32</v>
      </c>
      <c r="D29" s="46">
        <v>32</v>
      </c>
      <c r="E29" s="46"/>
    </row>
    <row r="30" spans="1:5" s="7" customFormat="1" ht="80.25" customHeight="1">
      <c r="A30" s="11" t="s">
        <v>62</v>
      </c>
      <c r="B30" s="14" t="s">
        <v>63</v>
      </c>
      <c r="C30" s="16">
        <v>900.7</v>
      </c>
      <c r="D30" s="46"/>
      <c r="E30" s="46"/>
    </row>
    <row r="31" spans="1:5" s="7" customFormat="1" ht="30" customHeight="1">
      <c r="A31" s="11" t="s">
        <v>69</v>
      </c>
      <c r="B31" s="14" t="s">
        <v>14</v>
      </c>
      <c r="C31" s="18">
        <v>143</v>
      </c>
      <c r="D31" s="46">
        <v>143</v>
      </c>
      <c r="E31" s="46"/>
    </row>
    <row r="32" spans="1:5" s="7" customFormat="1" ht="30" customHeight="1">
      <c r="A32" s="11" t="s">
        <v>71</v>
      </c>
      <c r="B32" s="12" t="s">
        <v>70</v>
      </c>
      <c r="C32" s="18">
        <v>243.1</v>
      </c>
      <c r="D32" s="46">
        <v>243.1</v>
      </c>
      <c r="E32" s="46"/>
    </row>
    <row r="33" spans="1:5" s="7" customFormat="1" ht="18" customHeight="1">
      <c r="A33" s="8" t="s">
        <v>15</v>
      </c>
      <c r="B33" s="9" t="s">
        <v>16</v>
      </c>
      <c r="C33" s="17">
        <f>C34+C44</f>
        <v>77581.3</v>
      </c>
      <c r="D33" s="46"/>
      <c r="E33" s="46"/>
    </row>
    <row r="34" spans="1:5" s="7" customFormat="1" ht="28.5" customHeight="1">
      <c r="A34" s="11" t="s">
        <v>32</v>
      </c>
      <c r="B34" s="14" t="s">
        <v>33</v>
      </c>
      <c r="C34" s="18">
        <f>C41+C35+C37</f>
        <v>77146.3</v>
      </c>
      <c r="D34" s="46"/>
      <c r="E34" s="46"/>
    </row>
    <row r="35" spans="1:5" s="7" customFormat="1" ht="33" customHeight="1">
      <c r="A35" s="8" t="s">
        <v>39</v>
      </c>
      <c r="B35" s="9" t="s">
        <v>17</v>
      </c>
      <c r="C35" s="17">
        <f>C36</f>
        <v>14315.9</v>
      </c>
      <c r="D35" s="46"/>
      <c r="E35" s="46"/>
    </row>
    <row r="36" spans="1:5" s="7" customFormat="1" ht="27.75" customHeight="1">
      <c r="A36" s="11" t="s">
        <v>38</v>
      </c>
      <c r="B36" s="14" t="s">
        <v>34</v>
      </c>
      <c r="C36" s="18">
        <v>14315.9</v>
      </c>
      <c r="D36" s="46"/>
      <c r="E36" s="46"/>
    </row>
    <row r="37" spans="1:5" s="7" customFormat="1" ht="27" customHeight="1">
      <c r="A37" s="8" t="s">
        <v>48</v>
      </c>
      <c r="B37" s="9" t="s">
        <v>53</v>
      </c>
      <c r="C37" s="20">
        <f>C38+C39+C40</f>
        <v>61933</v>
      </c>
      <c r="D37" s="46"/>
      <c r="E37" s="46"/>
    </row>
    <row r="38" spans="1:5" s="7" customFormat="1" ht="25.5" customHeight="1">
      <c r="A38" s="11" t="s">
        <v>43</v>
      </c>
      <c r="B38" s="14" t="s">
        <v>44</v>
      </c>
      <c r="C38" s="19">
        <f>25623.4-3896.8-708.6</f>
        <v>21018.000000000004</v>
      </c>
      <c r="D38" s="46"/>
      <c r="E38" s="46"/>
    </row>
    <row r="39" spans="1:5" s="7" customFormat="1" ht="24.75" customHeight="1">
      <c r="A39" s="11" t="s">
        <v>47</v>
      </c>
      <c r="B39" s="14" t="s">
        <v>58</v>
      </c>
      <c r="C39" s="19">
        <f>37609.9+3800-674.9</f>
        <v>40735</v>
      </c>
      <c r="D39" s="46"/>
      <c r="E39" s="46"/>
    </row>
    <row r="40" spans="1:5" s="7" customFormat="1" ht="27" customHeight="1">
      <c r="A40" s="35" t="s">
        <v>49</v>
      </c>
      <c r="B40" s="14" t="s">
        <v>54</v>
      </c>
      <c r="C40" s="19">
        <v>180</v>
      </c>
      <c r="D40" s="46"/>
      <c r="E40" s="46"/>
    </row>
    <row r="41" spans="1:5" s="7" customFormat="1" ht="30.75" customHeight="1">
      <c r="A41" s="8" t="s">
        <v>37</v>
      </c>
      <c r="B41" s="9" t="s">
        <v>55</v>
      </c>
      <c r="C41" s="17">
        <f>C42+C43</f>
        <v>897.4</v>
      </c>
      <c r="D41" s="46"/>
      <c r="E41" s="46"/>
    </row>
    <row r="42" spans="1:5" s="7" customFormat="1" ht="42" customHeight="1">
      <c r="A42" s="11" t="s">
        <v>35</v>
      </c>
      <c r="B42" s="14" t="s">
        <v>56</v>
      </c>
      <c r="C42" s="18">
        <f>767.5+122.3</f>
        <v>889.8</v>
      </c>
      <c r="D42" s="46"/>
      <c r="E42" s="46"/>
    </row>
    <row r="43" spans="1:5" s="7" customFormat="1" ht="32.25" customHeight="1">
      <c r="A43" s="11" t="s">
        <v>36</v>
      </c>
      <c r="B43" s="14" t="s">
        <v>57</v>
      </c>
      <c r="C43" s="18">
        <v>7.6</v>
      </c>
      <c r="D43" s="46"/>
      <c r="E43" s="46"/>
    </row>
    <row r="44" spans="1:5" s="36" customFormat="1" ht="18" customHeight="1">
      <c r="A44" s="8" t="s">
        <v>74</v>
      </c>
      <c r="B44" s="9" t="s">
        <v>72</v>
      </c>
      <c r="C44" s="17">
        <f>C45</f>
        <v>435</v>
      </c>
      <c r="D44" s="47"/>
      <c r="E44" s="47"/>
    </row>
    <row r="45" spans="1:5" s="7" customFormat="1" ht="20.25" customHeight="1">
      <c r="A45" s="21" t="s">
        <v>73</v>
      </c>
      <c r="B45" s="12" t="s">
        <v>18</v>
      </c>
      <c r="C45" s="18">
        <v>435</v>
      </c>
      <c r="D45" s="46">
        <v>435</v>
      </c>
      <c r="E45" s="46"/>
    </row>
    <row r="46" spans="1:5" s="7" customFormat="1" ht="15" customHeight="1" hidden="1">
      <c r="A46" s="22"/>
      <c r="B46" s="23" t="s">
        <v>19</v>
      </c>
      <c r="C46" s="17">
        <f>C18+C33</f>
        <v>213081.3</v>
      </c>
      <c r="D46" s="46"/>
      <c r="E46" s="46"/>
    </row>
    <row r="47" spans="1:5" s="7" customFormat="1" ht="11.25" customHeight="1" hidden="1">
      <c r="A47" s="24"/>
      <c r="B47" s="25"/>
      <c r="C47" s="26"/>
      <c r="D47" s="46"/>
      <c r="E47" s="46"/>
    </row>
    <row r="48" spans="1:5" s="7" customFormat="1" ht="12.75" customHeight="1">
      <c r="A48" s="24"/>
      <c r="B48" s="25"/>
      <c r="C48" s="26"/>
      <c r="D48" s="46">
        <f>SUM(D19:D47)</f>
        <v>900.1</v>
      </c>
      <c r="E48" s="46"/>
    </row>
    <row r="49" spans="1:5" s="7" customFormat="1" ht="17.25" customHeight="1">
      <c r="A49" s="27" t="s">
        <v>20</v>
      </c>
      <c r="B49" s="27"/>
      <c r="C49" s="28"/>
      <c r="D49" s="46"/>
      <c r="E49" s="46"/>
    </row>
    <row r="50" spans="1:5" s="7" customFormat="1" ht="12.75">
      <c r="A50" s="27" t="s">
        <v>22</v>
      </c>
      <c r="B50" s="27"/>
      <c r="C50" s="28"/>
      <c r="D50" s="46"/>
      <c r="E50" s="46"/>
    </row>
    <row r="51" spans="1:3" ht="12.75">
      <c r="A51" s="27" t="s">
        <v>25</v>
      </c>
      <c r="B51" s="27"/>
      <c r="C51" s="29" t="s">
        <v>23</v>
      </c>
    </row>
    <row r="52" ht="15">
      <c r="A52" s="6" t="s">
        <v>24</v>
      </c>
    </row>
  </sheetData>
  <sheetProtection/>
  <mergeCells count="11"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2023-08-04T07:54:15Z</cp:lastPrinted>
  <dcterms:created xsi:type="dcterms:W3CDTF">1996-10-08T23:32:33Z</dcterms:created>
  <dcterms:modified xsi:type="dcterms:W3CDTF">2023-10-11T17:12:50Z</dcterms:modified>
  <cp:category/>
  <cp:version/>
  <cp:contentType/>
  <cp:contentStatus/>
</cp:coreProperties>
</file>