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<sst xmlns="http://schemas.openxmlformats.org/spreadsheetml/2006/main" count="94" uniqueCount="92">
  <si>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</si>
  <si>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</si>
  <si>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</si>
  <si>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</si>
  <si>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</si>
  <si>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</si>
  <si>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</si>
  <si>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</si>
  <si>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</si>
  <si>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</si>
  <si>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</si>
  <si>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</si>
  <si>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</si>
  <si>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</si>
  <si>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</si>
  <si>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</si>
  <si>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</si>
  <si>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</si>
  <si>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</si>
  <si>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</si>
  <si>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</si>
  <si>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</si>
  <si>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</si>
  <si>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</si>
  <si>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</si>
  <si>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</si>
  <si>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</si>
  <si>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</si>
  <si>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</si>
  <si>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</si>
  <si>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</si>
  <si>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</si>
  <si>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</si>
  <si>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</si>
  <si>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</si>
  <si>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0412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</si>
  <si>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</si>
  <si>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</si>
  <si>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</si>
  <si>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</si>
  <si>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</si>
  <si>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</si>
  <si>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</si>
  <si>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</si>
  <si>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</si>
  <si>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</si>
  <si>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</si>
  <si>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</si>
  <si>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</si>
  <si>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</si>
  <si>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</si>
  <si>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</si>
  <si>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</si>
  <si>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</si>
  <si>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1003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</si>
  <si>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</si>
  <si>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</si>
  <si>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</si>
  <si>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</si>
  <si>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</si>
  <si>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</si>
  <si>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</si>
  <si>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</si>
  <si>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</si>
  <si>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</si>
  <si>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</si>
  <si>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</si>
  <si>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</si>
  <si>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</si>
  <si>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</si>
  <si>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</si>
  <si>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</si>
  <si>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</si>
  <si>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</si>
  <si>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</si>
  <si>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</si>
  <si>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</si>
  <si>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</si>
  <si>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</si>
  <si>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</si>
  <si>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</si>
  <si>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</si>
  <si>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</si>
  <si>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</si>
  <si>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</si>
  <si>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</si>
  <si>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</si>
  <si>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 xml:space="preserve">Калининского района на 2015 год" </t>
  </si>
  <si>
    <t xml:space="preserve">Распределение бюджетных ассигнований по разделам и подразделам 
классификации расходов бюджетов на 2015 год </t>
  </si>
  <si>
    <t>План на 2015  год</t>
  </si>
  <si>
    <t>Приложение №1</t>
  </si>
  <si>
    <t>от 18.11.2015 г  № 84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</si>
</sst>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0"/>
    <numFmt numFmtId="195" formatCode="0.000"/>
  </numFmts>
  <fonts count="4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6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view="pageBreakPreview" zoomScale="60" zoomScalePageLayoutView="0" workbookViewId="0" topLeftCell="A2">
      <selection activeCell="A13" sqref="A13:D13"/>
    </sheetView>
  </sheetViews>
  <sheetFormatPr defaultColWidth="9.140625" defaultRowHeight="12.75"/>
  <cols>
    <col min="1" max="1" width="4.00390625" style="7" customWidth="1"/>
    <col min="2" max="2" width="15.57421875" style="7" customWidth="1"/>
    <col min="3" max="3" width="60.421875" style="7" customWidth="1"/>
    <col min="4" max="4" width="14.00390625" style="7" customWidth="1"/>
    <col min="5" max="5" width="9.140625" style="7" hidden="1" customWidth="1"/>
    <col min="6" max="16384" width="9.140625" style="7" customWidth="1"/>
  </cols>
  <sheetData>
    <row r="1" spans="2:4" s="1" customFormat="1" ht="11.25" customHeight="1" hidden="1">
      <c r="B1" s="2"/>
      <c r="C1" s="3"/>
      <c r="D1" s="4"/>
    </row>
    <row r="2" spans="2:4" s="1" customFormat="1" ht="15.75">
      <c r="B2" s="3"/>
      <c r="D2" s="5" t="s">
        <v>90</v>
      </c>
    </row>
    <row r="3" spans="2:4" s="1" customFormat="1" ht="15.75">
      <c r="B3" s="3"/>
      <c r="D3" s="6" t="s">
        <v>0</v>
      </c>
    </row>
    <row r="4" spans="2:4" s="1" customFormat="1" ht="15.75">
      <c r="B4" s="3"/>
      <c r="D4" s="5" t="s">
        <v>1</v>
      </c>
    </row>
    <row r="5" spans="2:4" s="1" customFormat="1" ht="15.75">
      <c r="B5" s="3"/>
      <c r="D5" s="5" t="s">
        <v>2</v>
      </c>
    </row>
    <row r="6" spans="2:4" s="1" customFormat="1" ht="15.75">
      <c r="B6" s="3"/>
      <c r="D6" s="5" t="s">
        <v>91</v>
      </c>
    </row>
    <row r="7" spans="2:4" s="1" customFormat="1" ht="15.75">
      <c r="B7" s="2"/>
      <c r="C7" s="3"/>
      <c r="D7" s="5" t="s">
        <v>3</v>
      </c>
    </row>
    <row r="8" spans="2:4" s="23" customFormat="1" ht="15.75">
      <c r="B8" s="24"/>
      <c r="C8" s="28" t="s">
        <v>61</v>
      </c>
      <c r="D8" s="29"/>
    </row>
    <row r="9" spans="2:4" s="23" customFormat="1" ht="15.75" customHeight="1">
      <c r="B9" s="24"/>
      <c r="C9" s="28" t="s">
        <v>62</v>
      </c>
      <c r="D9" s="29"/>
    </row>
    <row r="10" spans="2:4" s="23" customFormat="1" ht="15.75">
      <c r="B10" s="24"/>
      <c r="C10" s="28" t="s">
        <v>63</v>
      </c>
      <c r="D10" s="29"/>
    </row>
    <row r="11" spans="3:4" s="23" customFormat="1" ht="16.5" customHeight="1">
      <c r="C11" s="28" t="s">
        <v>87</v>
      </c>
      <c r="D11" s="29"/>
    </row>
    <row r="12" ht="1.5" customHeight="1"/>
    <row r="13" spans="1:4" s="26" customFormat="1" ht="34.5" customHeight="1">
      <c r="A13" s="30" t="s">
        <v>88</v>
      </c>
      <c r="B13" s="31"/>
      <c r="C13" s="31"/>
      <c r="D13" s="31"/>
    </row>
    <row r="14" s="26" customFormat="1" ht="14.25" customHeight="1">
      <c r="D14" s="8" t="s">
        <v>4</v>
      </c>
    </row>
    <row r="15" spans="1:6" s="26" customFormat="1" ht="46.5" customHeight="1">
      <c r="A15" s="9" t="s">
        <v>5</v>
      </c>
      <c r="B15" s="9" t="s">
        <v>6</v>
      </c>
      <c r="C15" s="9" t="s">
        <v>7</v>
      </c>
      <c r="D15" s="9" t="s">
        <v>89</v>
      </c>
      <c r="F15" s="10"/>
    </row>
    <row r="16" spans="1:6" s="26" customFormat="1" ht="15.75">
      <c r="A16" s="11"/>
      <c r="B16" s="12"/>
      <c r="C16" s="13" t="s">
        <v>8</v>
      </c>
      <c r="D16" s="25">
        <f>D18+D27+D29+D33+D39+D43+D45+D52+D48</f>
        <v>53117.200000000004</v>
      </c>
      <c r="E16" s="27"/>
      <c r="F16" s="10">
        <v>22098.6</v>
      </c>
    </row>
    <row r="17" spans="1:6" s="26" customFormat="1" ht="15.75">
      <c r="A17" s="11"/>
      <c r="B17" s="14"/>
      <c r="C17" s="12" t="s">
        <v>9</v>
      </c>
      <c r="D17" s="11"/>
      <c r="F17" s="10">
        <f>F16-D16</f>
        <v>-31018.600000000006</v>
      </c>
    </row>
    <row r="18" spans="1:4" s="26" customFormat="1" ht="15.75">
      <c r="A18" s="11">
        <v>1</v>
      </c>
      <c r="B18" s="15" t="s">
        <v>10</v>
      </c>
      <c r="C18" s="13" t="s">
        <v>11</v>
      </c>
      <c r="D18" s="25">
        <f>D19+D20+D21+D22+D25+D26</f>
        <v>10330.5</v>
      </c>
    </row>
    <row r="19" spans="1:4" s="26" customFormat="1" ht="31.5">
      <c r="A19" s="11"/>
      <c r="B19" s="15" t="s">
        <v>12</v>
      </c>
      <c r="C19" s="16" t="s">
        <v>13</v>
      </c>
      <c r="D19" s="25">
        <v>780</v>
      </c>
    </row>
    <row r="20" spans="1:4" s="26" customFormat="1" ht="31.5">
      <c r="A20" s="11"/>
      <c r="B20" s="15" t="s">
        <v>14</v>
      </c>
      <c r="C20" s="16" t="s">
        <v>15</v>
      </c>
      <c r="D20" s="25">
        <v>185</v>
      </c>
    </row>
    <row r="21" spans="1:4" s="26" customFormat="1" ht="21" customHeight="1">
      <c r="A21" s="11"/>
      <c r="B21" s="15" t="s">
        <v>16</v>
      </c>
      <c r="C21" s="16" t="s">
        <v>17</v>
      </c>
      <c r="D21" s="25">
        <v>5597.6</v>
      </c>
    </row>
    <row r="22" spans="1:4" s="26" customFormat="1" ht="47.25" customHeight="1">
      <c r="A22" s="11"/>
      <c r="B22" s="15" t="s">
        <v>83</v>
      </c>
      <c r="C22" s="16" t="s">
        <v>84</v>
      </c>
      <c r="D22" s="25">
        <v>246.9</v>
      </c>
    </row>
    <row r="23" spans="1:4" s="26" customFormat="1" ht="21" customHeight="1" hidden="1">
      <c r="A23" s="11"/>
      <c r="B23" s="15" t="s">
        <v>18</v>
      </c>
      <c r="C23" s="16" t="s">
        <v>64</v>
      </c>
      <c r="D23" s="25"/>
    </row>
    <row r="24" spans="1:4" s="26" customFormat="1" ht="15.75" hidden="1">
      <c r="A24" s="11"/>
      <c r="B24" s="15" t="s">
        <v>19</v>
      </c>
      <c r="C24" s="13" t="s">
        <v>65</v>
      </c>
      <c r="D24" s="25"/>
    </row>
    <row r="25" spans="1:4" s="26" customFormat="1" ht="15.75">
      <c r="A25" s="11"/>
      <c r="B25" s="15" t="s">
        <v>19</v>
      </c>
      <c r="C25" s="16" t="s">
        <v>20</v>
      </c>
      <c r="D25" s="25">
        <v>100</v>
      </c>
    </row>
    <row r="26" spans="1:4" s="26" customFormat="1" ht="15.75">
      <c r="A26" s="11"/>
      <c r="B26" s="15" t="s">
        <v>74</v>
      </c>
      <c r="C26" s="13" t="s">
        <v>21</v>
      </c>
      <c r="D26" s="25">
        <f>3450+10-39</f>
        <v>3421</v>
      </c>
    </row>
    <row r="27" spans="1:4" s="26" customFormat="1" ht="15.75">
      <c r="A27" s="11">
        <v>2</v>
      </c>
      <c r="B27" s="15" t="s">
        <v>22</v>
      </c>
      <c r="C27" s="13" t="s">
        <v>23</v>
      </c>
      <c r="D27" s="25">
        <f>D28</f>
        <v>490.79999999999995</v>
      </c>
    </row>
    <row r="28" spans="1:4" s="26" customFormat="1" ht="15.75">
      <c r="A28" s="11"/>
      <c r="B28" s="15" t="s">
        <v>24</v>
      </c>
      <c r="C28" s="13" t="s">
        <v>66</v>
      </c>
      <c r="D28" s="25">
        <f>545.4-54.6</f>
        <v>490.79999999999995</v>
      </c>
    </row>
    <row r="29" spans="1:4" s="26" customFormat="1" ht="31.5">
      <c r="A29" s="11">
        <v>3</v>
      </c>
      <c r="B29" s="15" t="s">
        <v>25</v>
      </c>
      <c r="C29" s="13" t="s">
        <v>26</v>
      </c>
      <c r="D29" s="25">
        <f>D30+D31+D32</f>
        <v>1421.7</v>
      </c>
    </row>
    <row r="30" spans="1:4" s="26" customFormat="1" ht="30" customHeight="1">
      <c r="A30" s="11"/>
      <c r="B30" s="15" t="s">
        <v>27</v>
      </c>
      <c r="C30" s="13" t="s">
        <v>82</v>
      </c>
      <c r="D30" s="25">
        <v>1354.7</v>
      </c>
    </row>
    <row r="31" spans="1:4" s="26" customFormat="1" ht="14.25" customHeight="1">
      <c r="A31" s="11"/>
      <c r="B31" s="15" t="s">
        <v>28</v>
      </c>
      <c r="C31" s="17" t="s">
        <v>29</v>
      </c>
      <c r="D31" s="25">
        <v>35</v>
      </c>
    </row>
    <row r="32" spans="1:4" s="26" customFormat="1" ht="30.75" customHeight="1">
      <c r="A32" s="11"/>
      <c r="B32" s="15" t="s">
        <v>30</v>
      </c>
      <c r="C32" s="13" t="s">
        <v>31</v>
      </c>
      <c r="D32" s="25">
        <v>32</v>
      </c>
    </row>
    <row r="33" spans="1:4" s="26" customFormat="1" ht="15.75">
      <c r="A33" s="11">
        <v>4</v>
      </c>
      <c r="B33" s="15" t="s">
        <v>32</v>
      </c>
      <c r="C33" s="13" t="s">
        <v>33</v>
      </c>
      <c r="D33" s="25">
        <f>D36+D37+D35+D34+D38</f>
        <v>10701.5</v>
      </c>
    </row>
    <row r="34" spans="1:4" s="26" customFormat="1" ht="15.75" hidden="1">
      <c r="A34" s="11"/>
      <c r="B34" s="15" t="s">
        <v>71</v>
      </c>
      <c r="C34" s="13" t="s">
        <v>72</v>
      </c>
      <c r="D34" s="25">
        <v>0</v>
      </c>
    </row>
    <row r="35" spans="1:4" s="26" customFormat="1" ht="15.75">
      <c r="A35" s="11"/>
      <c r="B35" s="15" t="s">
        <v>70</v>
      </c>
      <c r="C35" s="13" t="s">
        <v>69</v>
      </c>
      <c r="D35" s="25">
        <v>10</v>
      </c>
    </row>
    <row r="36" spans="1:4" s="26" customFormat="1" ht="15.75">
      <c r="A36" s="11"/>
      <c r="B36" s="15" t="s">
        <v>34</v>
      </c>
      <c r="C36" s="13" t="s">
        <v>67</v>
      </c>
      <c r="D36" s="25">
        <v>14</v>
      </c>
    </row>
    <row r="37" spans="1:4" s="26" customFormat="1" ht="15.75">
      <c r="A37" s="11"/>
      <c r="B37" s="15" t="s">
        <v>85</v>
      </c>
      <c r="C37" s="13" t="s">
        <v>86</v>
      </c>
      <c r="D37" s="25">
        <f>6589.4-1883+5042+45.1-330.2-95.9+300+200+50</f>
        <v>9917.4</v>
      </c>
    </row>
    <row r="38" spans="1:4" s="26" customFormat="1" ht="15.75">
      <c r="A38" s="11"/>
      <c r="B38" s="15" t="s">
        <v>35</v>
      </c>
      <c r="C38" s="16" t="s">
        <v>81</v>
      </c>
      <c r="D38" s="25">
        <f>687.3+12.9+59.9</f>
        <v>760.0999999999999</v>
      </c>
    </row>
    <row r="39" spans="1:4" s="26" customFormat="1" ht="15.75">
      <c r="A39" s="11">
        <v>5</v>
      </c>
      <c r="B39" s="15" t="s">
        <v>36</v>
      </c>
      <c r="C39" s="13" t="s">
        <v>37</v>
      </c>
      <c r="D39" s="25">
        <f>D40+D42+D41</f>
        <v>11228.4</v>
      </c>
    </row>
    <row r="40" spans="1:4" s="26" customFormat="1" ht="15.75">
      <c r="A40" s="11"/>
      <c r="B40" s="15" t="s">
        <v>38</v>
      </c>
      <c r="C40" s="13" t="s">
        <v>39</v>
      </c>
      <c r="D40" s="25">
        <f>200+1520-70</f>
        <v>1650</v>
      </c>
    </row>
    <row r="41" spans="1:4" s="26" customFormat="1" ht="15.75">
      <c r="A41" s="11"/>
      <c r="B41" s="15" t="s">
        <v>40</v>
      </c>
      <c r="C41" s="13" t="s">
        <v>41</v>
      </c>
      <c r="D41" s="25">
        <f>550+175.8</f>
        <v>725.8</v>
      </c>
    </row>
    <row r="42" spans="1:4" s="26" customFormat="1" ht="15.75">
      <c r="A42" s="11"/>
      <c r="B42" s="15" t="s">
        <v>42</v>
      </c>
      <c r="C42" s="13" t="s">
        <v>43</v>
      </c>
      <c r="D42" s="25">
        <f>7360.6+500+81+600+311</f>
        <v>8852.6</v>
      </c>
    </row>
    <row r="43" spans="1:4" s="26" customFormat="1" ht="15.75">
      <c r="A43" s="11">
        <v>6</v>
      </c>
      <c r="B43" s="15" t="s">
        <v>44</v>
      </c>
      <c r="C43" s="13" t="s">
        <v>45</v>
      </c>
      <c r="D43" s="25">
        <f>D44</f>
        <v>170</v>
      </c>
    </row>
    <row r="44" spans="1:4" s="26" customFormat="1" ht="16.5" customHeight="1">
      <c r="A44" s="11"/>
      <c r="B44" s="15" t="s">
        <v>46</v>
      </c>
      <c r="C44" s="13" t="s">
        <v>47</v>
      </c>
      <c r="D44" s="25">
        <v>170</v>
      </c>
    </row>
    <row r="45" spans="1:4" s="26" customFormat="1" ht="20.25" customHeight="1">
      <c r="A45" s="11">
        <v>7</v>
      </c>
      <c r="B45" s="15" t="s">
        <v>48</v>
      </c>
      <c r="C45" s="18" t="s">
        <v>79</v>
      </c>
      <c r="D45" s="25">
        <f>D46+D47</f>
        <v>17534.300000000003</v>
      </c>
    </row>
    <row r="46" spans="1:4" s="26" customFormat="1" ht="15.75">
      <c r="A46" s="11"/>
      <c r="B46" s="15" t="s">
        <v>49</v>
      </c>
      <c r="C46" s="13" t="s">
        <v>50</v>
      </c>
      <c r="D46" s="25">
        <f>12495+4273.4+110-200</f>
        <v>16678.4</v>
      </c>
    </row>
    <row r="47" spans="1:4" s="26" customFormat="1" ht="21" customHeight="1">
      <c r="A47" s="11"/>
      <c r="B47" s="15" t="s">
        <v>75</v>
      </c>
      <c r="C47" s="13" t="s">
        <v>80</v>
      </c>
      <c r="D47" s="25">
        <v>855.9</v>
      </c>
    </row>
    <row r="48" spans="1:4" s="26" customFormat="1" ht="15.75">
      <c r="A48" s="11">
        <v>8</v>
      </c>
      <c r="B48" s="15" t="s">
        <v>51</v>
      </c>
      <c r="C48" s="13" t="s">
        <v>52</v>
      </c>
      <c r="D48" s="25">
        <f>D49+D51</f>
        <v>85</v>
      </c>
    </row>
    <row r="49" spans="1:4" s="26" customFormat="1" ht="17.25" customHeight="1">
      <c r="A49" s="11"/>
      <c r="B49" s="19" t="s">
        <v>53</v>
      </c>
      <c r="C49" s="13" t="s">
        <v>73</v>
      </c>
      <c r="D49" s="25">
        <v>65</v>
      </c>
    </row>
    <row r="50" spans="1:4" s="26" customFormat="1" ht="17.25" customHeight="1" hidden="1">
      <c r="A50" s="11"/>
      <c r="B50" s="19" t="s">
        <v>53</v>
      </c>
      <c r="C50" s="16"/>
      <c r="D50" s="25"/>
    </row>
    <row r="51" spans="1:4" s="26" customFormat="1" ht="15.75">
      <c r="A51" s="11"/>
      <c r="B51" s="15" t="s">
        <v>54</v>
      </c>
      <c r="C51" s="13" t="s">
        <v>68</v>
      </c>
      <c r="D51" s="25">
        <v>20</v>
      </c>
    </row>
    <row r="52" spans="1:4" s="26" customFormat="1" ht="15.75">
      <c r="A52" s="11">
        <v>9</v>
      </c>
      <c r="B52" s="15" t="s">
        <v>55</v>
      </c>
      <c r="C52" s="13" t="s">
        <v>76</v>
      </c>
      <c r="D52" s="25">
        <f>D53</f>
        <v>1155</v>
      </c>
    </row>
    <row r="53" spans="1:4" s="26" customFormat="1" ht="15.75">
      <c r="A53" s="11"/>
      <c r="B53" s="15" t="s">
        <v>78</v>
      </c>
      <c r="C53" s="13" t="s">
        <v>77</v>
      </c>
      <c r="D53" s="25">
        <f>1030+125</f>
        <v>1155</v>
      </c>
    </row>
    <row r="54" s="26" customFormat="1" ht="15">
      <c r="D54" s="20"/>
    </row>
    <row r="55" spans="2:4" s="20" customFormat="1" ht="15.75">
      <c r="B55" s="3" t="s">
        <v>56</v>
      </c>
      <c r="C55" s="3"/>
      <c r="D55" s="3"/>
    </row>
    <row r="56" spans="2:4" s="20" customFormat="1" ht="15.75">
      <c r="B56" s="3" t="s">
        <v>57</v>
      </c>
      <c r="C56" s="3"/>
      <c r="D56" s="3"/>
    </row>
    <row r="57" spans="2:4" s="20" customFormat="1" ht="15.75">
      <c r="B57" s="3" t="s">
        <v>58</v>
      </c>
      <c r="C57" s="3"/>
      <c r="D57" s="3"/>
    </row>
    <row r="58" spans="2:4" s="20" customFormat="1" ht="15.75">
      <c r="B58" s="3" t="s">
        <v>59</v>
      </c>
      <c r="C58" s="21"/>
      <c r="D58" s="22" t="s">
        <v>60</v>
      </c>
    </row>
    <row r="59" s="26" customFormat="1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</sheetData>
  <sheetProtection/>
  <mergeCells count="5">
    <mergeCell ref="C8:D8"/>
    <mergeCell ref="C9:D9"/>
    <mergeCell ref="C10:D10"/>
    <mergeCell ref="C11:D11"/>
    <mergeCell ref="A13:D1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2015-12-02T10:25:52Z</cp:lastPrinted>
  <dcterms:created xsi:type="dcterms:W3CDTF">1996-10-08T23:32:33Z</dcterms:created>
  <dcterms:modified xsi:type="dcterms:W3CDTF">2015-12-02T10:25:58Z</dcterms:modified>
  <cp:category/>
  <cp:version/>
  <cp:contentType/>
  <cp:contentStatus/>
</cp:coreProperties>
</file>